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TA'\1 BILANCI\2021\"/>
    </mc:Choice>
  </mc:AlternateContent>
  <xr:revisionPtr revIDLastSave="0" documentId="8_{8DC4637F-301B-44F3-A681-9637617EE724}" xr6:coauthVersionLast="47" xr6:coauthVersionMax="47" xr10:uidLastSave="{00000000-0000-0000-0000-000000000000}"/>
  <bookViews>
    <workbookView xWindow="-120" yWindow="-120" windowWidth="29040" windowHeight="15840" xr2:uid="{CED3CE3A-D709-4415-BBB2-3CAD8EA0E88D}"/>
  </bookViews>
  <sheets>
    <sheet name="Prev21Pubb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B21" i="1"/>
  <c r="D17" i="1"/>
  <c r="D15" i="1"/>
  <c r="D14" i="1"/>
  <c r="D13" i="1"/>
  <c r="D12" i="1"/>
  <c r="D11" i="1"/>
  <c r="D10" i="1"/>
  <c r="B10" i="1"/>
  <c r="D9" i="1"/>
  <c r="B9" i="1"/>
  <c r="D8" i="1"/>
  <c r="D18" i="1" s="1"/>
  <c r="D23" i="1" s="1"/>
  <c r="B8" i="1"/>
  <c r="B11" i="1" s="1"/>
  <c r="B5" i="1"/>
  <c r="B23" i="1" l="1"/>
</calcChain>
</file>

<file path=xl/sharedStrings.xml><?xml version="1.0" encoding="utf-8"?>
<sst xmlns="http://schemas.openxmlformats.org/spreadsheetml/2006/main" count="34" uniqueCount="32">
  <si>
    <t>BILANCIO  PREVENTIVO ANNO 2021</t>
  </si>
  <si>
    <t>RIEPILOGO PER TITOLI E CATEGORIE</t>
  </si>
  <si>
    <t>Importo in</t>
  </si>
  <si>
    <t>PARTE  I - ENTRATA</t>
  </si>
  <si>
    <t>EURO</t>
  </si>
  <si>
    <t>PARTE  II - SPESA</t>
  </si>
  <si>
    <t>AVANZO DI AMM.NE PRESUNTO  AL 31.12.20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</si>
  <si>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</si>
  <si>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</si>
  <si>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</si>
  <si>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</si>
  <si>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</si>
  <si>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</si>
  <si>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</si>
  <si>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>Consulenze e prestaz. profess.</t>
  </si>
  <si>
    <t xml:space="preserve">TOTALE ENTRATE CORRENTI </t>
  </si>
  <si>
    <t>Spese generali e Amm.ve</t>
  </si>
  <si>
    <t>Spese condomin. e affitto</t>
  </si>
  <si>
    <t>Acquisto attrezzature</t>
  </si>
  <si>
    <t>Spese per attività</t>
  </si>
  <si>
    <t>Quota Associativa Cons. Nazion.</t>
  </si>
  <si>
    <t>Spese varie compensative</t>
  </si>
  <si>
    <t>Fondo di Riserva</t>
  </si>
  <si>
    <t>TOTALE SPESE CORRENTI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</si>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</sst>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5" fillId="0" borderId="7" xfId="0" applyFont="1" applyBorder="1"/>
    <xf numFmtId="164" fontId="6" fillId="0" borderId="8" xfId="0" applyNumberFormat="1" applyFont="1" applyBorder="1"/>
    <xf numFmtId="0" fontId="0" fillId="0" borderId="7" xfId="0" applyBorder="1"/>
    <xf numFmtId="164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165" fontId="0" fillId="0" borderId="4" xfId="0" applyNumberFormat="1" applyBorder="1"/>
    <xf numFmtId="0" fontId="2" fillId="0" borderId="12" xfId="0" applyFont="1" applyBorder="1"/>
    <xf numFmtId="0" fontId="0" fillId="0" borderId="4" xfId="0" applyBorder="1"/>
    <xf numFmtId="0" fontId="0" fillId="0" borderId="13" xfId="0" applyBorder="1"/>
    <xf numFmtId="164" fontId="0" fillId="0" borderId="4" xfId="0" applyNumberFormat="1" applyBorder="1"/>
    <xf numFmtId="164" fontId="0" fillId="0" borderId="4" xfId="1" applyNumberFormat="1" applyFont="1" applyBorder="1"/>
    <xf numFmtId="0" fontId="2" fillId="0" borderId="14" xfId="0" applyFont="1" applyBorder="1"/>
    <xf numFmtId="164" fontId="6" fillId="0" borderId="9" xfId="0" applyNumberFormat="1" applyFont="1" applyBorder="1"/>
    <xf numFmtId="0" fontId="7" fillId="0" borderId="0" xfId="0" applyFont="1"/>
    <xf numFmtId="0" fontId="2" fillId="0" borderId="15" xfId="0" applyFont="1" applyBorder="1"/>
    <xf numFmtId="164" fontId="6" fillId="0" borderId="9" xfId="1" applyNumberFormat="1" applyFont="1" applyBorder="1"/>
    <xf numFmtId="0" fontId="2" fillId="0" borderId="7" xfId="0" applyFont="1" applyBorder="1"/>
    <xf numFmtId="0" fontId="2" fillId="0" borderId="0" xfId="0" applyFont="1"/>
    <xf numFmtId="165" fontId="0" fillId="0" borderId="4" xfId="1" applyNumberFormat="1" applyFont="1" applyBorder="1"/>
    <xf numFmtId="0" fontId="2" fillId="0" borderId="16" xfId="0" applyFont="1" applyBorder="1"/>
    <xf numFmtId="164" fontId="6" fillId="0" borderId="5" xfId="0" applyNumberFormat="1" applyFont="1" applyBorder="1"/>
    <xf numFmtId="0" fontId="2" fillId="0" borderId="6" xfId="0" applyFont="1" applyBorder="1"/>
    <xf numFmtId="164" fontId="6" fillId="0" borderId="5" xfId="1" applyNumberFormat="1" applyFont="1" applyBorder="1" applyAlignment="1">
      <alignment horizontal="left"/>
    </xf>
    <xf numFmtId="164" fontId="6" fillId="0" borderId="4" xfId="0" applyNumberFormat="1" applyFont="1" applyBorder="1"/>
    <xf numFmtId="164" fontId="6" fillId="0" borderId="4" xfId="1" applyNumberFormat="1" applyFont="1" applyBorder="1"/>
    <xf numFmtId="0" fontId="0" fillId="0" borderId="16" xfId="0" applyBorder="1"/>
    <xf numFmtId="165" fontId="0" fillId="0" borderId="5" xfId="0" applyNumberFormat="1" applyBorder="1"/>
    <xf numFmtId="0" fontId="0" fillId="0" borderId="6" xfId="0" applyBorder="1"/>
    <xf numFmtId="165" fontId="0" fillId="0" borderId="5" xfId="1" applyNumberFormat="1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di%20previsione%202021%20+1%20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zza2021"/>
      <sheetName val="SITAZIONE A MAGGIO 2018"/>
      <sheetName val="variaz. 2020"/>
      <sheetName val="variaz.2021"/>
      <sheetName val="PREVENTIVO 2021"/>
      <sheetName val="NuovoQuadroriassuntivo"/>
      <sheetName val="NuovoRisultato amm"/>
      <sheetName val="Prev21Pubbl"/>
      <sheetName val="Foglio1"/>
      <sheetName val="Foglio2"/>
    </sheetNames>
    <sheetDataSet>
      <sheetData sheetId="0"/>
      <sheetData sheetId="1"/>
      <sheetData sheetId="2"/>
      <sheetData sheetId="3"/>
      <sheetData sheetId="4">
        <row r="5">
          <cell r="F5">
            <v>45000</v>
          </cell>
        </row>
        <row r="13">
          <cell r="F13">
            <v>281500</v>
          </cell>
        </row>
        <row r="22">
          <cell r="F22">
            <v>2500</v>
          </cell>
        </row>
        <row r="25">
          <cell r="F25">
            <v>200</v>
          </cell>
        </row>
        <row r="29">
          <cell r="F29">
            <v>2500</v>
          </cell>
        </row>
        <row r="39">
          <cell r="F39">
            <v>178000</v>
          </cell>
        </row>
        <row r="59">
          <cell r="F59">
            <v>105900</v>
          </cell>
        </row>
        <row r="64">
          <cell r="F64">
            <v>68000</v>
          </cell>
        </row>
        <row r="66">
          <cell r="F66">
            <v>0</v>
          </cell>
        </row>
        <row r="67">
          <cell r="F67">
            <v>10000</v>
          </cell>
        </row>
        <row r="68">
          <cell r="F68">
            <v>5500</v>
          </cell>
        </row>
        <row r="69">
          <cell r="F69">
            <v>22450</v>
          </cell>
        </row>
        <row r="70">
          <cell r="F70">
            <v>2000</v>
          </cell>
        </row>
        <row r="71">
          <cell r="F71">
            <v>4000</v>
          </cell>
        </row>
        <row r="72">
          <cell r="F72">
            <v>2000</v>
          </cell>
        </row>
        <row r="73">
          <cell r="F73">
            <v>5000</v>
          </cell>
        </row>
        <row r="74">
          <cell r="F74">
            <v>1000</v>
          </cell>
        </row>
        <row r="75">
          <cell r="F75">
            <v>10000</v>
          </cell>
        </row>
        <row r="78">
          <cell r="F78">
            <v>13800</v>
          </cell>
        </row>
        <row r="79">
          <cell r="F79">
            <v>11000</v>
          </cell>
        </row>
        <row r="80">
          <cell r="F80">
            <v>7000</v>
          </cell>
        </row>
        <row r="81">
          <cell r="F81">
            <v>500</v>
          </cell>
        </row>
        <row r="82">
          <cell r="F82">
            <v>500</v>
          </cell>
        </row>
        <row r="83">
          <cell r="F83">
            <v>2200</v>
          </cell>
        </row>
        <row r="91">
          <cell r="F91">
            <v>30500</v>
          </cell>
        </row>
        <row r="95">
          <cell r="F95">
            <v>500</v>
          </cell>
        </row>
        <row r="98">
          <cell r="F98">
            <v>7000</v>
          </cell>
        </row>
        <row r="101">
          <cell r="F101">
            <v>13500</v>
          </cell>
        </row>
        <row r="107">
          <cell r="F107">
            <v>6850</v>
          </cell>
        </row>
        <row r="111">
          <cell r="F111">
            <v>2500</v>
          </cell>
        </row>
        <row r="122">
          <cell r="F122">
            <v>178000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3E2C-A6B0-4F1C-AD37-58D52F2FABBF}">
  <dimension ref="A1:D24"/>
  <sheetViews>
    <sheetView tabSelected="1" workbookViewId="0">
      <selection activeCell="H7" sqref="H7"/>
    </sheetView>
  </sheetViews>
  <sheetFormatPr defaultRowHeight="12.75" x14ac:dyDescent="0.2"/>
  <cols>
    <col min="1" max="1" width="38.7109375" customWidth="1"/>
    <col min="2" max="2" width="15.140625" customWidth="1"/>
    <col min="3" max="3" width="34.140625" customWidth="1"/>
    <col min="4" max="4" width="14.7109375" customWidth="1"/>
    <col min="257" max="257" width="38.7109375" customWidth="1"/>
    <col min="258" max="258" width="15.140625" customWidth="1"/>
    <col min="259" max="259" width="34.140625" customWidth="1"/>
    <col min="260" max="260" width="14.7109375" customWidth="1"/>
    <col min="513" max="513" width="38.7109375" customWidth="1"/>
    <col min="514" max="514" width="15.140625" customWidth="1"/>
    <col min="515" max="515" width="34.140625" customWidth="1"/>
    <col min="516" max="516" width="14.7109375" customWidth="1"/>
    <col min="769" max="769" width="38.7109375" customWidth="1"/>
    <col min="770" max="770" width="15.140625" customWidth="1"/>
    <col min="771" max="771" width="34.140625" customWidth="1"/>
    <col min="772" max="772" width="14.7109375" customWidth="1"/>
    <col min="1025" max="1025" width="38.7109375" customWidth="1"/>
    <col min="1026" max="1026" width="15.140625" customWidth="1"/>
    <col min="1027" max="1027" width="34.140625" customWidth="1"/>
    <col min="1028" max="1028" width="14.7109375" customWidth="1"/>
    <col min="1281" max="1281" width="38.7109375" customWidth="1"/>
    <col min="1282" max="1282" width="15.140625" customWidth="1"/>
    <col min="1283" max="1283" width="34.140625" customWidth="1"/>
    <col min="1284" max="1284" width="14.7109375" customWidth="1"/>
    <col min="1537" max="1537" width="38.7109375" customWidth="1"/>
    <col min="1538" max="1538" width="15.140625" customWidth="1"/>
    <col min="1539" max="1539" width="34.140625" customWidth="1"/>
    <col min="1540" max="1540" width="14.7109375" customWidth="1"/>
    <col min="1793" max="1793" width="38.7109375" customWidth="1"/>
    <col min="1794" max="1794" width="15.140625" customWidth="1"/>
    <col min="1795" max="1795" width="34.140625" customWidth="1"/>
    <col min="1796" max="1796" width="14.7109375" customWidth="1"/>
    <col min="2049" max="2049" width="38.7109375" customWidth="1"/>
    <col min="2050" max="2050" width="15.140625" customWidth="1"/>
    <col min="2051" max="2051" width="34.140625" customWidth="1"/>
    <col min="2052" max="2052" width="14.7109375" customWidth="1"/>
    <col min="2305" max="2305" width="38.7109375" customWidth="1"/>
    <col min="2306" max="2306" width="15.140625" customWidth="1"/>
    <col min="2307" max="2307" width="34.140625" customWidth="1"/>
    <col min="2308" max="2308" width="14.7109375" customWidth="1"/>
    <col min="2561" max="2561" width="38.7109375" customWidth="1"/>
    <col min="2562" max="2562" width="15.140625" customWidth="1"/>
    <col min="2563" max="2563" width="34.140625" customWidth="1"/>
    <col min="2564" max="2564" width="14.7109375" customWidth="1"/>
    <col min="2817" max="2817" width="38.7109375" customWidth="1"/>
    <col min="2818" max="2818" width="15.140625" customWidth="1"/>
    <col min="2819" max="2819" width="34.140625" customWidth="1"/>
    <col min="2820" max="2820" width="14.7109375" customWidth="1"/>
    <col min="3073" max="3073" width="38.7109375" customWidth="1"/>
    <col min="3074" max="3074" width="15.140625" customWidth="1"/>
    <col min="3075" max="3075" width="34.140625" customWidth="1"/>
    <col min="3076" max="3076" width="14.7109375" customWidth="1"/>
    <col min="3329" max="3329" width="38.7109375" customWidth="1"/>
    <col min="3330" max="3330" width="15.140625" customWidth="1"/>
    <col min="3331" max="3331" width="34.140625" customWidth="1"/>
    <col min="3332" max="3332" width="14.7109375" customWidth="1"/>
    <col min="3585" max="3585" width="38.7109375" customWidth="1"/>
    <col min="3586" max="3586" width="15.140625" customWidth="1"/>
    <col min="3587" max="3587" width="34.140625" customWidth="1"/>
    <col min="3588" max="3588" width="14.7109375" customWidth="1"/>
    <col min="3841" max="3841" width="38.7109375" customWidth="1"/>
    <col min="3842" max="3842" width="15.140625" customWidth="1"/>
    <col min="3843" max="3843" width="34.140625" customWidth="1"/>
    <col min="3844" max="3844" width="14.7109375" customWidth="1"/>
    <col min="4097" max="4097" width="38.7109375" customWidth="1"/>
    <col min="4098" max="4098" width="15.140625" customWidth="1"/>
    <col min="4099" max="4099" width="34.140625" customWidth="1"/>
    <col min="4100" max="4100" width="14.7109375" customWidth="1"/>
    <col min="4353" max="4353" width="38.7109375" customWidth="1"/>
    <col min="4354" max="4354" width="15.140625" customWidth="1"/>
    <col min="4355" max="4355" width="34.140625" customWidth="1"/>
    <col min="4356" max="4356" width="14.7109375" customWidth="1"/>
    <col min="4609" max="4609" width="38.7109375" customWidth="1"/>
    <col min="4610" max="4610" width="15.140625" customWidth="1"/>
    <col min="4611" max="4611" width="34.140625" customWidth="1"/>
    <col min="4612" max="4612" width="14.7109375" customWidth="1"/>
    <col min="4865" max="4865" width="38.7109375" customWidth="1"/>
    <col min="4866" max="4866" width="15.140625" customWidth="1"/>
    <col min="4867" max="4867" width="34.140625" customWidth="1"/>
    <col min="4868" max="4868" width="14.7109375" customWidth="1"/>
    <col min="5121" max="5121" width="38.7109375" customWidth="1"/>
    <col min="5122" max="5122" width="15.140625" customWidth="1"/>
    <col min="5123" max="5123" width="34.140625" customWidth="1"/>
    <col min="5124" max="5124" width="14.7109375" customWidth="1"/>
    <col min="5377" max="5377" width="38.7109375" customWidth="1"/>
    <col min="5378" max="5378" width="15.140625" customWidth="1"/>
    <col min="5379" max="5379" width="34.140625" customWidth="1"/>
    <col min="5380" max="5380" width="14.7109375" customWidth="1"/>
    <col min="5633" max="5633" width="38.7109375" customWidth="1"/>
    <col min="5634" max="5634" width="15.140625" customWidth="1"/>
    <col min="5635" max="5635" width="34.140625" customWidth="1"/>
    <col min="5636" max="5636" width="14.7109375" customWidth="1"/>
    <col min="5889" max="5889" width="38.7109375" customWidth="1"/>
    <col min="5890" max="5890" width="15.140625" customWidth="1"/>
    <col min="5891" max="5891" width="34.140625" customWidth="1"/>
    <col min="5892" max="5892" width="14.7109375" customWidth="1"/>
    <col min="6145" max="6145" width="38.7109375" customWidth="1"/>
    <col min="6146" max="6146" width="15.140625" customWidth="1"/>
    <col min="6147" max="6147" width="34.140625" customWidth="1"/>
    <col min="6148" max="6148" width="14.7109375" customWidth="1"/>
    <col min="6401" max="6401" width="38.7109375" customWidth="1"/>
    <col min="6402" max="6402" width="15.140625" customWidth="1"/>
    <col min="6403" max="6403" width="34.140625" customWidth="1"/>
    <col min="6404" max="6404" width="14.7109375" customWidth="1"/>
    <col min="6657" max="6657" width="38.7109375" customWidth="1"/>
    <col min="6658" max="6658" width="15.140625" customWidth="1"/>
    <col min="6659" max="6659" width="34.140625" customWidth="1"/>
    <col min="6660" max="6660" width="14.7109375" customWidth="1"/>
    <col min="6913" max="6913" width="38.7109375" customWidth="1"/>
    <col min="6914" max="6914" width="15.140625" customWidth="1"/>
    <col min="6915" max="6915" width="34.140625" customWidth="1"/>
    <col min="6916" max="6916" width="14.7109375" customWidth="1"/>
    <col min="7169" max="7169" width="38.7109375" customWidth="1"/>
    <col min="7170" max="7170" width="15.140625" customWidth="1"/>
    <col min="7171" max="7171" width="34.140625" customWidth="1"/>
    <col min="7172" max="7172" width="14.7109375" customWidth="1"/>
    <col min="7425" max="7425" width="38.7109375" customWidth="1"/>
    <col min="7426" max="7426" width="15.140625" customWidth="1"/>
    <col min="7427" max="7427" width="34.140625" customWidth="1"/>
    <col min="7428" max="7428" width="14.7109375" customWidth="1"/>
    <col min="7681" max="7681" width="38.7109375" customWidth="1"/>
    <col min="7682" max="7682" width="15.140625" customWidth="1"/>
    <col min="7683" max="7683" width="34.140625" customWidth="1"/>
    <col min="7684" max="7684" width="14.7109375" customWidth="1"/>
    <col min="7937" max="7937" width="38.7109375" customWidth="1"/>
    <col min="7938" max="7938" width="15.140625" customWidth="1"/>
    <col min="7939" max="7939" width="34.140625" customWidth="1"/>
    <col min="7940" max="7940" width="14.7109375" customWidth="1"/>
    <col min="8193" max="8193" width="38.7109375" customWidth="1"/>
    <col min="8194" max="8194" width="15.140625" customWidth="1"/>
    <col min="8195" max="8195" width="34.140625" customWidth="1"/>
    <col min="8196" max="8196" width="14.7109375" customWidth="1"/>
    <col min="8449" max="8449" width="38.7109375" customWidth="1"/>
    <col min="8450" max="8450" width="15.140625" customWidth="1"/>
    <col min="8451" max="8451" width="34.140625" customWidth="1"/>
    <col min="8452" max="8452" width="14.7109375" customWidth="1"/>
    <col min="8705" max="8705" width="38.7109375" customWidth="1"/>
    <col min="8706" max="8706" width="15.140625" customWidth="1"/>
    <col min="8707" max="8707" width="34.140625" customWidth="1"/>
    <col min="8708" max="8708" width="14.7109375" customWidth="1"/>
    <col min="8961" max="8961" width="38.7109375" customWidth="1"/>
    <col min="8962" max="8962" width="15.140625" customWidth="1"/>
    <col min="8963" max="8963" width="34.140625" customWidth="1"/>
    <col min="8964" max="8964" width="14.7109375" customWidth="1"/>
    <col min="9217" max="9217" width="38.7109375" customWidth="1"/>
    <col min="9218" max="9218" width="15.140625" customWidth="1"/>
    <col min="9219" max="9219" width="34.140625" customWidth="1"/>
    <col min="9220" max="9220" width="14.7109375" customWidth="1"/>
    <col min="9473" max="9473" width="38.7109375" customWidth="1"/>
    <col min="9474" max="9474" width="15.140625" customWidth="1"/>
    <col min="9475" max="9475" width="34.140625" customWidth="1"/>
    <col min="9476" max="9476" width="14.7109375" customWidth="1"/>
    <col min="9729" max="9729" width="38.7109375" customWidth="1"/>
    <col min="9730" max="9730" width="15.140625" customWidth="1"/>
    <col min="9731" max="9731" width="34.140625" customWidth="1"/>
    <col min="9732" max="9732" width="14.7109375" customWidth="1"/>
    <col min="9985" max="9985" width="38.7109375" customWidth="1"/>
    <col min="9986" max="9986" width="15.140625" customWidth="1"/>
    <col min="9987" max="9987" width="34.140625" customWidth="1"/>
    <col min="9988" max="9988" width="14.7109375" customWidth="1"/>
    <col min="10241" max="10241" width="38.7109375" customWidth="1"/>
    <col min="10242" max="10242" width="15.140625" customWidth="1"/>
    <col min="10243" max="10243" width="34.140625" customWidth="1"/>
    <col min="10244" max="10244" width="14.7109375" customWidth="1"/>
    <col min="10497" max="10497" width="38.7109375" customWidth="1"/>
    <col min="10498" max="10498" width="15.140625" customWidth="1"/>
    <col min="10499" max="10499" width="34.140625" customWidth="1"/>
    <col min="10500" max="10500" width="14.7109375" customWidth="1"/>
    <col min="10753" max="10753" width="38.7109375" customWidth="1"/>
    <col min="10754" max="10754" width="15.140625" customWidth="1"/>
    <col min="10755" max="10755" width="34.140625" customWidth="1"/>
    <col min="10756" max="10756" width="14.7109375" customWidth="1"/>
    <col min="11009" max="11009" width="38.7109375" customWidth="1"/>
    <col min="11010" max="11010" width="15.140625" customWidth="1"/>
    <col min="11011" max="11011" width="34.140625" customWidth="1"/>
    <col min="11012" max="11012" width="14.7109375" customWidth="1"/>
    <col min="11265" max="11265" width="38.7109375" customWidth="1"/>
    <col min="11266" max="11266" width="15.140625" customWidth="1"/>
    <col min="11267" max="11267" width="34.140625" customWidth="1"/>
    <col min="11268" max="11268" width="14.7109375" customWidth="1"/>
    <col min="11521" max="11521" width="38.7109375" customWidth="1"/>
    <col min="11522" max="11522" width="15.140625" customWidth="1"/>
    <col min="11523" max="11523" width="34.140625" customWidth="1"/>
    <col min="11524" max="11524" width="14.7109375" customWidth="1"/>
    <col min="11777" max="11777" width="38.7109375" customWidth="1"/>
    <col min="11778" max="11778" width="15.140625" customWidth="1"/>
    <col min="11779" max="11779" width="34.140625" customWidth="1"/>
    <col min="11780" max="11780" width="14.7109375" customWidth="1"/>
    <col min="12033" max="12033" width="38.7109375" customWidth="1"/>
    <col min="12034" max="12034" width="15.140625" customWidth="1"/>
    <col min="12035" max="12035" width="34.140625" customWidth="1"/>
    <col min="12036" max="12036" width="14.7109375" customWidth="1"/>
    <col min="12289" max="12289" width="38.7109375" customWidth="1"/>
    <col min="12290" max="12290" width="15.140625" customWidth="1"/>
    <col min="12291" max="12291" width="34.140625" customWidth="1"/>
    <col min="12292" max="12292" width="14.7109375" customWidth="1"/>
    <col min="12545" max="12545" width="38.7109375" customWidth="1"/>
    <col min="12546" max="12546" width="15.140625" customWidth="1"/>
    <col min="12547" max="12547" width="34.140625" customWidth="1"/>
    <col min="12548" max="12548" width="14.7109375" customWidth="1"/>
    <col min="12801" max="12801" width="38.7109375" customWidth="1"/>
    <col min="12802" max="12802" width="15.140625" customWidth="1"/>
    <col min="12803" max="12803" width="34.140625" customWidth="1"/>
    <col min="12804" max="12804" width="14.7109375" customWidth="1"/>
    <col min="13057" max="13057" width="38.7109375" customWidth="1"/>
    <col min="13058" max="13058" width="15.140625" customWidth="1"/>
    <col min="13059" max="13059" width="34.140625" customWidth="1"/>
    <col min="13060" max="13060" width="14.7109375" customWidth="1"/>
    <col min="13313" max="13313" width="38.7109375" customWidth="1"/>
    <col min="13314" max="13314" width="15.140625" customWidth="1"/>
    <col min="13315" max="13315" width="34.140625" customWidth="1"/>
    <col min="13316" max="13316" width="14.7109375" customWidth="1"/>
    <col min="13569" max="13569" width="38.7109375" customWidth="1"/>
    <col min="13570" max="13570" width="15.140625" customWidth="1"/>
    <col min="13571" max="13571" width="34.140625" customWidth="1"/>
    <col min="13572" max="13572" width="14.7109375" customWidth="1"/>
    <col min="13825" max="13825" width="38.7109375" customWidth="1"/>
    <col min="13826" max="13826" width="15.140625" customWidth="1"/>
    <col min="13827" max="13827" width="34.140625" customWidth="1"/>
    <col min="13828" max="13828" width="14.7109375" customWidth="1"/>
    <col min="14081" max="14081" width="38.7109375" customWidth="1"/>
    <col min="14082" max="14082" width="15.140625" customWidth="1"/>
    <col min="14083" max="14083" width="34.140625" customWidth="1"/>
    <col min="14084" max="14084" width="14.7109375" customWidth="1"/>
    <col min="14337" max="14337" width="38.7109375" customWidth="1"/>
    <col min="14338" max="14338" width="15.140625" customWidth="1"/>
    <col min="14339" max="14339" width="34.140625" customWidth="1"/>
    <col min="14340" max="14340" width="14.7109375" customWidth="1"/>
    <col min="14593" max="14593" width="38.7109375" customWidth="1"/>
    <col min="14594" max="14594" width="15.140625" customWidth="1"/>
    <col min="14595" max="14595" width="34.140625" customWidth="1"/>
    <col min="14596" max="14596" width="14.7109375" customWidth="1"/>
    <col min="14849" max="14849" width="38.7109375" customWidth="1"/>
    <col min="14850" max="14850" width="15.140625" customWidth="1"/>
    <col min="14851" max="14851" width="34.140625" customWidth="1"/>
    <col min="14852" max="14852" width="14.7109375" customWidth="1"/>
    <col min="15105" max="15105" width="38.7109375" customWidth="1"/>
    <col min="15106" max="15106" width="15.140625" customWidth="1"/>
    <col min="15107" max="15107" width="34.140625" customWidth="1"/>
    <col min="15108" max="15108" width="14.7109375" customWidth="1"/>
    <col min="15361" max="15361" width="38.7109375" customWidth="1"/>
    <col min="15362" max="15362" width="15.140625" customWidth="1"/>
    <col min="15363" max="15363" width="34.140625" customWidth="1"/>
    <col min="15364" max="15364" width="14.7109375" customWidth="1"/>
    <col min="15617" max="15617" width="38.7109375" customWidth="1"/>
    <col min="15618" max="15618" width="15.140625" customWidth="1"/>
    <col min="15619" max="15619" width="34.140625" customWidth="1"/>
    <col min="15620" max="15620" width="14.7109375" customWidth="1"/>
    <col min="15873" max="15873" width="38.7109375" customWidth="1"/>
    <col min="15874" max="15874" width="15.140625" customWidth="1"/>
    <col min="15875" max="15875" width="34.140625" customWidth="1"/>
    <col min="15876" max="15876" width="14.7109375" customWidth="1"/>
    <col min="16129" max="16129" width="38.7109375" customWidth="1"/>
    <col min="16130" max="16130" width="15.140625" customWidth="1"/>
    <col min="16131" max="16131" width="34.140625" customWidth="1"/>
    <col min="16132" max="16132" width="14.7109375" customWidth="1"/>
  </cols>
  <sheetData>
    <row r="1" spans="1:4" ht="18.75" thickBot="1" x14ac:dyDescent="0.3">
      <c r="B1" s="1" t="s">
        <v>0</v>
      </c>
    </row>
    <row r="2" spans="1:4" ht="13.5" thickBot="1" x14ac:dyDescent="0.25">
      <c r="A2" t="s">
        <v>1</v>
      </c>
      <c r="B2" s="2"/>
      <c r="C2" s="3"/>
      <c r="D2" s="4"/>
    </row>
    <row r="3" spans="1:4" x14ac:dyDescent="0.2">
      <c r="A3" s="5"/>
      <c r="B3" s="6" t="s">
        <v>2</v>
      </c>
      <c r="D3" s="7" t="s">
        <v>2</v>
      </c>
    </row>
    <row r="4" spans="1:4" ht="13.5" thickBot="1" x14ac:dyDescent="0.25">
      <c r="A4" s="8" t="s">
        <v>3</v>
      </c>
      <c r="B4" s="9" t="s">
        <v>4</v>
      </c>
      <c r="C4" s="10" t="s">
        <v>5</v>
      </c>
      <c r="D4" s="9" t="s">
        <v>4</v>
      </c>
    </row>
    <row r="5" spans="1:4" ht="13.5" thickBot="1" x14ac:dyDescent="0.25">
      <c r="A5" s="11" t="s">
        <v>6</v>
      </c>
      <c r="B5" s="12">
        <f>'[1]PREVENTIVO 2021'!F5</f>
        <v>45000</v>
      </c>
      <c r="D5" s="5"/>
    </row>
    <row r="6" spans="1:4" x14ac:dyDescent="0.2">
      <c r="A6" s="13"/>
      <c r="B6" s="14"/>
      <c r="D6" s="15"/>
    </row>
    <row r="7" spans="1:4" x14ac:dyDescent="0.2">
      <c r="A7" s="16" t="s">
        <v>7</v>
      </c>
      <c r="B7" s="17"/>
      <c r="C7" s="18" t="s">
        <v>8</v>
      </c>
      <c r="D7" s="19"/>
    </row>
    <row r="8" spans="1:4" x14ac:dyDescent="0.2">
      <c r="A8" s="20" t="s">
        <v>9</v>
      </c>
      <c r="B8" s="21">
        <f>'[1]PREVENTIVO 2021'!F13</f>
        <v>281500</v>
      </c>
      <c r="C8" t="s">
        <v>10</v>
      </c>
      <c r="D8" s="22">
        <f>'[1]PREVENTIVO 2021'!F59</f>
        <v>105900</v>
      </c>
    </row>
    <row r="9" spans="1:4" x14ac:dyDescent="0.2">
      <c r="A9" s="20" t="s">
        <v>11</v>
      </c>
      <c r="B9" s="21">
        <f>'[1]PREVENTIVO 2021'!F22+'[1]PREVENTIVO 2021'!F25</f>
        <v>2700</v>
      </c>
      <c r="C9" t="s">
        <v>12</v>
      </c>
      <c r="D9" s="22">
        <f>'[1]PREVENTIVO 2021'!F64</f>
        <v>68000</v>
      </c>
    </row>
    <row r="10" spans="1:4" ht="13.5" thickBot="1" x14ac:dyDescent="0.25">
      <c r="A10" s="20" t="s">
        <v>13</v>
      </c>
      <c r="B10" s="21">
        <f>'[1]PREVENTIVO 2021'!F29</f>
        <v>2500</v>
      </c>
      <c r="C10" t="s">
        <v>14</v>
      </c>
      <c r="D10" s="22">
        <f>'[1]PREVENTIVO 2021'!F66+'[1]PREVENTIVO 2021'!F67+'[1]PREVENTIVO 2021'!F68+'[1]PREVENTIVO 2021'!F69+'[1]PREVENTIVO 2021'!F70+'[1]PREVENTIVO 2021'!F71</f>
        <v>43950</v>
      </c>
    </row>
    <row r="11" spans="1:4" x14ac:dyDescent="0.2">
      <c r="A11" s="23" t="s">
        <v>15</v>
      </c>
      <c r="B11" s="24">
        <f>SUM(B8:B10)</f>
        <v>286700</v>
      </c>
      <c r="C11" t="s">
        <v>16</v>
      </c>
      <c r="D11" s="22">
        <f>'[1]PREVENTIVO 2021'!F72+'[1]PREVENTIVO 2021'!F73+'[1]PREVENTIVO 2021'!F74+'[1]PREVENTIVO 2021'!F75+'[1]PREVENTIVO 2021'!F101+'[1]PREVENTIVO 2021'!F98</f>
        <v>38500</v>
      </c>
    </row>
    <row r="12" spans="1:4" x14ac:dyDescent="0.2">
      <c r="A12" s="13"/>
      <c r="B12" s="17"/>
      <c r="C12" t="s">
        <v>17</v>
      </c>
      <c r="D12" s="22">
        <f>'[1]PREVENTIVO 2021'!F78+'[1]PREVENTIVO 2021'!F79+'[1]PREVENTIVO 2021'!F80</f>
        <v>31800</v>
      </c>
    </row>
    <row r="13" spans="1:4" x14ac:dyDescent="0.2">
      <c r="B13" s="17"/>
      <c r="C13" t="s">
        <v>18</v>
      </c>
      <c r="D13" s="22">
        <f>'[1]PREVENTIVO 2021'!F81+'[1]PREVENTIVO 2021'!F82+'[1]PREVENTIVO 2021'!F83</f>
        <v>3200</v>
      </c>
    </row>
    <row r="14" spans="1:4" x14ac:dyDescent="0.2">
      <c r="A14" s="13"/>
      <c r="B14" s="17"/>
      <c r="C14" t="s">
        <v>19</v>
      </c>
      <c r="D14" s="22">
        <f>'[1]PREVENTIVO 2021'!F91</f>
        <v>30500</v>
      </c>
    </row>
    <row r="15" spans="1:4" x14ac:dyDescent="0.2">
      <c r="B15" s="17"/>
      <c r="C15" t="s">
        <v>20</v>
      </c>
      <c r="D15" s="22">
        <f>'[1]PREVENTIVO 2021'!F95</f>
        <v>500</v>
      </c>
    </row>
    <row r="16" spans="1:4" x14ac:dyDescent="0.2">
      <c r="A16" s="13"/>
      <c r="B16" s="17"/>
      <c r="C16" t="s">
        <v>21</v>
      </c>
      <c r="D16" s="22"/>
    </row>
    <row r="17" spans="1:4" ht="13.5" thickBot="1" x14ac:dyDescent="0.25">
      <c r="B17" s="17"/>
      <c r="C17" s="25" t="s">
        <v>22</v>
      </c>
      <c r="D17" s="22">
        <f>'[1]PREVENTIVO 2021'!F107+'[1]PREVENTIVO 2021'!F111</f>
        <v>9350</v>
      </c>
    </row>
    <row r="18" spans="1:4" x14ac:dyDescent="0.2">
      <c r="B18" s="17"/>
      <c r="C18" s="26" t="s">
        <v>23</v>
      </c>
      <c r="D18" s="27">
        <f>SUM(D8:D17)</f>
        <v>331700</v>
      </c>
    </row>
    <row r="19" spans="1:4" x14ac:dyDescent="0.2">
      <c r="A19" s="28" t="s">
        <v>24</v>
      </c>
      <c r="B19" s="17"/>
      <c r="C19" s="29" t="s">
        <v>25</v>
      </c>
      <c r="D19" s="30"/>
    </row>
    <row r="20" spans="1:4" x14ac:dyDescent="0.2">
      <c r="A20" s="28" t="s">
        <v>26</v>
      </c>
      <c r="B20" s="17"/>
      <c r="C20" s="29" t="s">
        <v>27</v>
      </c>
      <c r="D20" s="30"/>
    </row>
    <row r="21" spans="1:4" ht="13.5" thickBot="1" x14ac:dyDescent="0.25">
      <c r="A21" s="31" t="s">
        <v>28</v>
      </c>
      <c r="B21" s="32">
        <f>'[1]PREVENTIVO 2021'!F39</f>
        <v>178000</v>
      </c>
      <c r="C21" s="33" t="s">
        <v>29</v>
      </c>
      <c r="D21" s="34">
        <f>'[1]PREVENTIVO 2021'!F122</f>
        <v>178000</v>
      </c>
    </row>
    <row r="22" spans="1:4" x14ac:dyDescent="0.2">
      <c r="A22" s="13"/>
      <c r="B22" s="21"/>
      <c r="C22" s="29"/>
      <c r="D22" s="30"/>
    </row>
    <row r="23" spans="1:4" x14ac:dyDescent="0.2">
      <c r="A23" s="28" t="s">
        <v>30</v>
      </c>
      <c r="B23" s="35">
        <f>B5+B11+B21</f>
        <v>509700</v>
      </c>
      <c r="C23" s="29" t="s">
        <v>31</v>
      </c>
      <c r="D23" s="36">
        <f>D18+D21</f>
        <v>509700</v>
      </c>
    </row>
    <row r="24" spans="1:4" ht="13.5" thickBot="1" x14ac:dyDescent="0.25">
      <c r="A24" s="37"/>
      <c r="B24" s="38"/>
      <c r="C24" s="39"/>
      <c r="D24" s="40"/>
    </row>
  </sheetData>
  <printOptions gridLines="1" gridLinesSet="0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Prev21Pubbl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2021-11-15T09:05:07Z</dcterms:created>
  <dcterms:modified xsi:type="dcterms:W3CDTF">2021-11-15T09:05:22Z</dcterms:modified>
</cp:coreProperties>
</file>